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mgriffi\Desktop\Server Transportation\Bus Documentation Folder\Forms\25-26\field trips 25-26\"/>
    </mc:Choice>
  </mc:AlternateContent>
  <xr:revisionPtr revIDLastSave="0" documentId="8_{70E7D97D-4386-4714-B3CC-409F3FF147B3}" xr6:coauthVersionLast="47" xr6:coauthVersionMax="47" xr10:uidLastSave="{00000000-0000-0000-0000-000000000000}"/>
  <bookViews>
    <workbookView xWindow="2295" yWindow="3045" windowWidth="24315" windowHeight="13440" xr2:uid="{00000000-000D-0000-FFFF-FFFF00000000}"/>
  </bookViews>
  <sheets>
    <sheet name="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0" i="1" l="1"/>
  <c r="I9" i="1" s="1"/>
  <c r="H9" i="1" l="1"/>
  <c r="I10" i="1" s="1"/>
  <c r="E11" i="1" s="1"/>
  <c r="E16" i="1"/>
  <c r="E17" i="1" s="1"/>
  <c r="E24" i="1" l="1"/>
  <c r="E25" i="1" s="1"/>
  <c r="E26" i="1" s="1"/>
</calcChain>
</file>

<file path=xl/sharedStrings.xml><?xml version="1.0" encoding="utf-8"?>
<sst xmlns="http://schemas.openxmlformats.org/spreadsheetml/2006/main" count="36" uniqueCount="36">
  <si>
    <t>Field trip times</t>
  </si>
  <si>
    <t>Bus Return Time</t>
  </si>
  <si>
    <t>Bus Staging/Departure Time</t>
  </si>
  <si>
    <t>Estimated Mileage</t>
  </si>
  <si>
    <t>Mileage Round-trip</t>
  </si>
  <si>
    <t>Number of Busses/Special Charges</t>
  </si>
  <si>
    <t>(Determine the number of busses needed and if there will be any parking/toll charges to be paid by bus driver.)</t>
  </si>
  <si>
    <t xml:space="preserve">Total number of busses </t>
  </si>
  <si>
    <t>Busses seat 51 per bus at 2 passengers per seat.</t>
  </si>
  <si>
    <t>Additional Charges</t>
  </si>
  <si>
    <t>Trip Total Estimated Charges</t>
  </si>
  <si>
    <t>Mileage Round-trip Cost</t>
  </si>
  <si>
    <t>Subtotal Estimated Charge</t>
  </si>
  <si>
    <t>Add 10% to estimate</t>
  </si>
  <si>
    <t>TOTAL ESTIMATED COST</t>
  </si>
  <si>
    <t>Driver cost, plus mileage cost, plus add'l charges.</t>
  </si>
  <si>
    <t>Only enter if needed (parking, tolls, etc.).</t>
  </si>
  <si>
    <t>Use this amount to budget your trip.</t>
  </si>
  <si>
    <t xml:space="preserve">Total round-trip mileage. </t>
  </si>
  <si>
    <t>Mileage (one way)</t>
  </si>
  <si>
    <t>(Please, enter only staging/departure time and return time as either a.m. or p.m. times.</t>
  </si>
  <si>
    <t>Please enter time for the bus to be onsite to load and</t>
  </si>
  <si>
    <t>to return in 15 minute increments.</t>
  </si>
  <si>
    <t>Total estimated bus time in hours and minutes.</t>
  </si>
  <si>
    <t>Total Trip Time</t>
  </si>
  <si>
    <t>The first three hours is $100, then up to six hours</t>
  </si>
  <si>
    <t>Estimated Trip Cost</t>
  </si>
  <si>
    <t xml:space="preserve">Mileage is free up to 60 miles.  After 60 miles the charge </t>
  </si>
  <si>
    <t xml:space="preserve"> is $2.00 per mile.</t>
  </si>
  <si>
    <t>will be $200.  Any hours over six will be charged at $35/hr.</t>
  </si>
  <si>
    <t>(Please use Google to establish trip mileage to your destination.)</t>
  </si>
  <si>
    <t>10% safety factor to help cover detours or time overages.</t>
  </si>
  <si>
    <t>charges in the yellow boxes below and the estimated cost will be calculated for you…</t>
  </si>
  <si>
    <t>Enter mileage one-way - it's always best to round up..</t>
  </si>
  <si>
    <r>
      <rPr>
        <b/>
        <sz val="14"/>
        <rFont val="Trebuchet MS"/>
        <family val="2"/>
      </rPr>
      <t>READ PLEASE==&gt;</t>
    </r>
    <r>
      <rPr>
        <b/>
        <sz val="12"/>
        <rFont val="Trebuchet MS"/>
        <family val="2"/>
      </rPr>
      <t xml:space="preserve"> Enter times, mileage, number of buses and and any additional </t>
    </r>
  </si>
  <si>
    <r>
      <t>2026-2027 Field Trip Estimat</t>
    </r>
    <r>
      <rPr>
        <b/>
        <sz val="18"/>
        <color rgb="FFFFFFFF"/>
        <rFont val="Trebuchet MS"/>
        <family val="2"/>
      </rPr>
      <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</si>
</sst>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409]h:mm\ AM/PM;@"/>
    <numFmt numFmtId="165" formatCode="h:mm;@"/>
  </numFmts>
  <fonts count="21" x14ac:knownFonts="1">
    <font>
      <sz val="11"/>
      <color theme="1"/>
      <name val="Calibri"/>
      <family val="2"/>
      <scheme val="minor"/>
    </font>
    <font>
      <sz val="11"/>
      <color indexed="8"/>
      <name val="Calibri"/>
      <family val="2"/>
    </font>
    <font>
      <b/>
      <sz val="10"/>
      <color indexed="8"/>
      <name val="Comic Sans MS"/>
      <family val="4"/>
    </font>
    <font>
      <b/>
      <sz val="10"/>
      <color indexed="8"/>
      <name val="Calibri"/>
      <family val="2"/>
    </font>
    <font>
      <sz val="11"/>
      <color indexed="8"/>
      <name val="Wingdings"/>
      <charset val="2"/>
    </font>
    <font>
      <sz val="10"/>
      <name val="Arial"/>
      <family val="2"/>
    </font>
    <font>
      <sz val="11"/>
      <color theme="0"/>
      <name val="Calibri"/>
      <family val="2"/>
      <scheme val="minor"/>
    </font>
    <font>
      <b/>
      <sz val="9"/>
      <color indexed="8"/>
      <name val="Calibri"/>
      <family val="2"/>
    </font>
    <font>
      <sz val="11"/>
      <color theme="0"/>
      <name val="Calibri"/>
      <family val="2"/>
    </font>
    <font>
      <b/>
      <sz val="12"/>
      <name val="Trebuchet MS"/>
      <family val="2"/>
    </font>
    <font>
      <b/>
      <sz val="12"/>
      <color indexed="8"/>
      <name val="Comic Sans MS"/>
      <family val="4"/>
    </font>
    <font>
      <b/>
      <sz val="14"/>
      <color theme="0"/>
      <name val="Calibri"/>
      <family val="2"/>
    </font>
    <font>
      <sz val="14"/>
      <color theme="0"/>
      <name val="Calibri"/>
      <family val="2"/>
    </font>
    <font>
      <sz val="11"/>
      <color theme="8" tint="-0.249977111117893"/>
      <name val="Calibri"/>
      <family val="2"/>
      <scheme val="minor"/>
    </font>
    <font>
      <b/>
      <sz val="11"/>
      <color indexed="8"/>
      <name val="Comic Sans MS"/>
      <family val="4"/>
    </font>
    <font>
      <b/>
      <sz val="18"/>
      <color indexed="9"/>
      <name val="Trebuchet MS"/>
      <family val="2"/>
    </font>
    <font>
      <b/>
      <sz val="18"/>
      <color rgb="FFFFFFFF"/>
      <name val="Trebuchet MS"/>
      <family val="2"/>
    </font>
    <font>
      <sz val="12"/>
      <color theme="0"/>
      <name val="Calibri"/>
      <family val="2"/>
    </font>
    <font>
      <b/>
      <sz val="12"/>
      <color theme="0"/>
      <name val="Calibri"/>
      <family val="2"/>
    </font>
    <font>
      <b/>
      <sz val="10"/>
      <color theme="0"/>
      <name val="Calibri"/>
      <family val="2"/>
    </font>
    <font>
      <b/>
      <sz val="14"/>
      <name val="Trebuchet MS"/>
      <family val="2"/>
    </font>
  </fonts>
  <fills count="9">
    <fill>
      <patternFill patternType="none"/>
    </fill>
    <fill>
      <patternFill patternType="gray125"/>
    </fill>
    <fill>
      <patternFill patternType="solid">
        <fgColor indexed="22"/>
        <bgColor indexed="64"/>
      </patternFill>
    </fill>
    <fill>
      <patternFill patternType="solid">
        <fgColor theme="8" tint="0.39997558519241921"/>
        <bgColor indexed="64"/>
      </patternFill>
    </fill>
    <fill>
      <patternFill patternType="solid">
        <fgColor theme="1"/>
        <bgColor indexed="64"/>
      </patternFill>
    </fill>
    <fill>
      <patternFill patternType="solid">
        <fgColor theme="8" tint="-0.249977111117893"/>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49998474074526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5" fillId="0" borderId="0" applyFont="0" applyFill="0" applyBorder="0" applyAlignment="0" applyProtection="0"/>
    <xf numFmtId="0" fontId="5" fillId="0" borderId="0"/>
    <xf numFmtId="9" fontId="5" fillId="0" borderId="0" applyFont="0" applyFill="0" applyBorder="0" applyAlignment="0" applyProtection="0"/>
  </cellStyleXfs>
  <cellXfs count="63">
    <xf numFmtId="0" fontId="0" fillId="0" borderId="0" xfId="0"/>
    <xf numFmtId="44" fontId="1" fillId="7" borderId="5" xfId="0" applyNumberFormat="1" applyFont="1" applyFill="1" applyBorder="1"/>
    <xf numFmtId="44" fontId="1" fillId="7" borderId="2" xfId="0" applyNumberFormat="1" applyFont="1" applyFill="1" applyBorder="1"/>
    <xf numFmtId="0" fontId="0" fillId="5" borderId="0" xfId="0" applyFill="1"/>
    <xf numFmtId="0" fontId="11" fillId="4" borderId="2" xfId="0" applyFont="1" applyFill="1" applyBorder="1" applyAlignment="1">
      <alignment horizontal="left"/>
    </xf>
    <xf numFmtId="44" fontId="12" fillId="4" borderId="2" xfId="0" applyNumberFormat="1" applyFont="1" applyFill="1" applyBorder="1"/>
    <xf numFmtId="164" fontId="1" fillId="6" borderId="10" xfId="0" applyNumberFormat="1" applyFont="1" applyFill="1" applyBorder="1" applyAlignment="1">
      <alignment horizontal="center"/>
    </xf>
    <xf numFmtId="165" fontId="1" fillId="3" borderId="8" xfId="0" applyNumberFormat="1" applyFont="1" applyFill="1" applyBorder="1" applyAlignment="1">
      <alignment horizontal="center"/>
    </xf>
    <xf numFmtId="39" fontId="1" fillId="6" borderId="10" xfId="0" applyNumberFormat="1" applyFont="1" applyFill="1" applyBorder="1" applyAlignment="1">
      <alignment horizontal="center"/>
    </xf>
    <xf numFmtId="39" fontId="1" fillId="3" borderId="8" xfId="0" applyNumberFormat="1" applyFont="1" applyFill="1" applyBorder="1" applyAlignment="1">
      <alignment horizontal="center"/>
    </xf>
    <xf numFmtId="37" fontId="1" fillId="6" borderId="10" xfId="0" applyNumberFormat="1" applyFont="1" applyFill="1" applyBorder="1" applyAlignment="1">
      <alignment horizontal="center"/>
    </xf>
    <xf numFmtId="7" fontId="1" fillId="6" borderId="10" xfId="0" applyNumberFormat="1" applyFont="1" applyFill="1" applyBorder="1" applyAlignment="1">
      <alignment horizontal="center"/>
    </xf>
    <xf numFmtId="7" fontId="1" fillId="3" borderId="2" xfId="0" applyNumberFormat="1" applyFont="1" applyFill="1" applyBorder="1" applyAlignment="1">
      <alignment horizontal="center"/>
    </xf>
    <xf numFmtId="0" fontId="0" fillId="4" borderId="0" xfId="0" applyFill="1"/>
    <xf numFmtId="0" fontId="6" fillId="5" borderId="0" xfId="0" applyFont="1" applyFill="1"/>
    <xf numFmtId="2" fontId="13" fillId="5" borderId="0" xfId="0" applyNumberFormat="1" applyFont="1" applyFill="1" applyProtection="1">
      <protection hidden="1"/>
    </xf>
    <xf numFmtId="0" fontId="0" fillId="4" borderId="0" xfId="0" applyFill="1" applyAlignment="1">
      <alignment horizontal="center"/>
    </xf>
    <xf numFmtId="0" fontId="4" fillId="4" borderId="0" xfId="0" applyFont="1" applyFill="1" applyAlignment="1">
      <alignment horizontal="center"/>
    </xf>
    <xf numFmtId="0" fontId="2" fillId="4" borderId="6" xfId="0" applyFont="1" applyFill="1" applyBorder="1" applyAlignment="1">
      <alignment horizontal="center"/>
    </xf>
    <xf numFmtId="8" fontId="11" fillId="8" borderId="2" xfId="0" applyNumberFormat="1" applyFont="1" applyFill="1" applyBorder="1" applyAlignment="1">
      <alignment horizontal="center"/>
    </xf>
    <xf numFmtId="0" fontId="13" fillId="5" borderId="0" xfId="0" applyFont="1" applyFill="1"/>
    <xf numFmtId="2" fontId="13" fillId="5" borderId="0" xfId="0" applyNumberFormat="1" applyFont="1" applyFill="1"/>
    <xf numFmtId="44" fontId="1" fillId="7" borderId="4" xfId="0" applyNumberFormat="1" applyFont="1" applyFill="1" applyBorder="1"/>
    <xf numFmtId="8" fontId="17" fillId="8" borderId="2" xfId="0" applyNumberFormat="1" applyFont="1" applyFill="1" applyBorder="1"/>
    <xf numFmtId="8" fontId="17" fillId="8" borderId="5" xfId="0" applyNumberFormat="1" applyFont="1" applyFill="1" applyBorder="1"/>
    <xf numFmtId="44" fontId="17" fillId="8" borderId="2" xfId="0" applyNumberFormat="1" applyFont="1" applyFill="1" applyBorder="1"/>
    <xf numFmtId="44" fontId="17" fillId="8" borderId="5" xfId="0" applyNumberFormat="1" applyFont="1" applyFill="1" applyBorder="1"/>
    <xf numFmtId="44" fontId="8" fillId="8" borderId="2" xfId="0" applyNumberFormat="1" applyFont="1" applyFill="1" applyBorder="1"/>
    <xf numFmtId="0" fontId="14" fillId="2" borderId="3" xfId="0" applyFont="1" applyFill="1" applyBorder="1" applyAlignment="1">
      <alignment horizontal="center"/>
    </xf>
    <xf numFmtId="0" fontId="14" fillId="2" borderId="4" xfId="0" applyFont="1" applyFill="1" applyBorder="1" applyAlignment="1">
      <alignment horizontal="center"/>
    </xf>
    <xf numFmtId="0" fontId="14" fillId="2" borderId="5" xfId="0" applyFont="1" applyFill="1" applyBorder="1" applyAlignment="1">
      <alignment horizontal="center"/>
    </xf>
    <xf numFmtId="0" fontId="7" fillId="0" borderId="2" xfId="0" applyFont="1" applyBorder="1" applyAlignment="1">
      <alignment horizontal="center"/>
    </xf>
    <xf numFmtId="0" fontId="3" fillId="0" borderId="2" xfId="0" applyFont="1" applyBorder="1" applyAlignment="1">
      <alignment horizontal="center"/>
    </xf>
    <xf numFmtId="0" fontId="3" fillId="0" borderId="7" xfId="0" applyFont="1" applyBorder="1" applyAlignment="1">
      <alignment horizontal="center"/>
    </xf>
    <xf numFmtId="0" fontId="3" fillId="7" borderId="2" xfId="0" applyFont="1" applyFill="1" applyBorder="1" applyAlignment="1">
      <alignment horizontal="center"/>
    </xf>
    <xf numFmtId="0" fontId="3" fillId="7" borderId="3" xfId="0" applyFont="1" applyFill="1" applyBorder="1" applyAlignment="1">
      <alignment horizontal="center"/>
    </xf>
    <xf numFmtId="8" fontId="8" fillId="5" borderId="9" xfId="0" applyNumberFormat="1" applyFont="1" applyFill="1" applyBorder="1" applyAlignment="1">
      <alignment horizontal="center"/>
    </xf>
    <xf numFmtId="8" fontId="8" fillId="5" borderId="1" xfId="0" applyNumberFormat="1" applyFont="1" applyFill="1" applyBorder="1" applyAlignment="1">
      <alignment horizontal="center"/>
    </xf>
    <xf numFmtId="0" fontId="18" fillId="8" borderId="13" xfId="0" applyFont="1" applyFill="1" applyBorder="1" applyAlignment="1">
      <alignment horizontal="center"/>
    </xf>
    <xf numFmtId="0" fontId="18" fillId="8" borderId="9" xfId="0" applyFont="1" applyFill="1" applyBorder="1" applyAlignment="1">
      <alignment horizontal="center"/>
    </xf>
    <xf numFmtId="0" fontId="18" fillId="8" borderId="11" xfId="0" applyFont="1" applyFill="1" applyBorder="1" applyAlignment="1">
      <alignment horizontal="center"/>
    </xf>
    <xf numFmtId="0" fontId="18" fillId="8" borderId="1" xfId="0" applyFont="1" applyFill="1" applyBorder="1" applyAlignment="1">
      <alignment horizontal="center"/>
    </xf>
    <xf numFmtId="7" fontId="8" fillId="5" borderId="9" xfId="0" applyNumberFormat="1" applyFont="1" applyFill="1" applyBorder="1" applyAlignment="1">
      <alignment horizontal="center"/>
    </xf>
    <xf numFmtId="7" fontId="8" fillId="5" borderId="1" xfId="0" applyNumberFormat="1" applyFont="1" applyFill="1" applyBorder="1" applyAlignment="1">
      <alignment horizontal="center"/>
    </xf>
    <xf numFmtId="0" fontId="9" fillId="6" borderId="3" xfId="0" applyFont="1" applyFill="1" applyBorder="1" applyAlignment="1">
      <alignment horizontal="center"/>
    </xf>
    <xf numFmtId="0" fontId="9" fillId="6" borderId="4" xfId="0" applyFont="1" applyFill="1" applyBorder="1" applyAlignment="1">
      <alignment horizontal="center"/>
    </xf>
    <xf numFmtId="0" fontId="9" fillId="6" borderId="5" xfId="0" applyFont="1" applyFill="1" applyBorder="1" applyAlignment="1">
      <alignment horizontal="center"/>
    </xf>
    <xf numFmtId="0" fontId="19" fillId="8" borderId="3" xfId="0" applyFont="1" applyFill="1" applyBorder="1" applyAlignment="1">
      <alignment horizontal="center"/>
    </xf>
    <xf numFmtId="0" fontId="19" fillId="8" borderId="5" xfId="0" applyFont="1" applyFill="1" applyBorder="1" applyAlignment="1">
      <alignment horizontal="center"/>
    </xf>
    <xf numFmtId="0" fontId="1" fillId="4" borderId="0" xfId="0" applyFont="1" applyFill="1" applyAlignment="1">
      <alignment horizontal="center"/>
    </xf>
    <xf numFmtId="0" fontId="9" fillId="6" borderId="11" xfId="0" applyFont="1" applyFill="1" applyBorder="1" applyAlignment="1">
      <alignment horizontal="center"/>
    </xf>
    <xf numFmtId="0" fontId="9" fillId="6" borderId="1" xfId="0" applyFont="1" applyFill="1" applyBorder="1" applyAlignment="1">
      <alignment horizontal="center"/>
    </xf>
    <xf numFmtId="0" fontId="9" fillId="6" borderId="14" xfId="0" applyFont="1" applyFill="1" applyBorder="1" applyAlignment="1">
      <alignment horizontal="center"/>
    </xf>
    <xf numFmtId="0" fontId="15" fillId="5" borderId="15" xfId="0" applyFont="1" applyFill="1" applyBorder="1" applyAlignment="1">
      <alignment horizontal="center" vertical="center"/>
    </xf>
    <xf numFmtId="0" fontId="15" fillId="5" borderId="16" xfId="0" applyFont="1" applyFill="1" applyBorder="1" applyAlignment="1">
      <alignment horizontal="center" vertical="center"/>
    </xf>
    <xf numFmtId="0" fontId="15" fillId="5" borderId="17" xfId="0" applyFont="1" applyFill="1" applyBorder="1" applyAlignment="1">
      <alignment horizontal="center" vertical="center"/>
    </xf>
    <xf numFmtId="0" fontId="3" fillId="7" borderId="8" xfId="0" applyFont="1" applyFill="1" applyBorder="1" applyAlignment="1">
      <alignment horizontal="center"/>
    </xf>
    <xf numFmtId="0" fontId="3" fillId="7" borderId="11" xfId="0" applyFont="1" applyFill="1" applyBorder="1" applyAlignment="1">
      <alignment horizontal="center"/>
    </xf>
    <xf numFmtId="0" fontId="3" fillId="7" borderId="12" xfId="0" applyFont="1" applyFill="1" applyBorder="1" applyAlignment="1">
      <alignment horizontal="center"/>
    </xf>
    <xf numFmtId="0" fontId="10" fillId="2" borderId="3" xfId="0" applyFont="1" applyFill="1" applyBorder="1" applyAlignment="1">
      <alignment horizontal="center"/>
    </xf>
    <xf numFmtId="0" fontId="2" fillId="2" borderId="4" xfId="0" applyFont="1" applyFill="1" applyBorder="1" applyAlignment="1">
      <alignment horizontal="center"/>
    </xf>
    <xf numFmtId="0" fontId="2" fillId="2" borderId="9" xfId="0" applyFont="1" applyFill="1" applyBorder="1" applyAlignment="1">
      <alignment horizontal="center"/>
    </xf>
    <xf numFmtId="0" fontId="2" fillId="2" borderId="5" xfId="0" applyFont="1" applyFill="1" applyBorder="1" applyAlignment="1">
      <alignment horizontal="center"/>
    </xf>
  </cellXfs>
  <cellStyles count="4">
    <cellStyle name="Currency 2" xfId="1" xr:uid="{00000000-0005-0000-0000-000000000000}"/>
    <cellStyle name="Normal" xfId="0" builtinId="0"/>
    <cellStyle name="Normal 2" xfId="2" xr:uid="{00000000-0005-0000-0000-000002000000}"/>
    <cellStyle name="Percent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214046</xdr:colOff>
      <xdr:row>29</xdr:row>
      <xdr:rowOff>181938</xdr:rowOff>
    </xdr:from>
    <xdr:to>
      <xdr:col>8</xdr:col>
      <xdr:colOff>149831</xdr:colOff>
      <xdr:row>37</xdr:row>
      <xdr:rowOff>128426</xdr:rowOff>
    </xdr:to>
    <xdr:sp macro="" textlink="">
      <xdr:nvSpPr>
        <xdr:cNvPr id="2" name="TextBox 1">
          <a:extLst>
            <a:ext uri="{FF2B5EF4-FFF2-40B4-BE49-F238E27FC236}">
              <a16:creationId xmlns:a16="http://schemas.microsoft.com/office/drawing/2014/main" id="{A48FD18E-C171-48DD-BCBC-4018D3AF2460}"/>
            </a:ext>
          </a:extLst>
        </xdr:cNvPr>
        <xdr:cNvSpPr txBox="1"/>
      </xdr:nvSpPr>
      <xdr:spPr>
        <a:xfrm>
          <a:off x="214046" y="5672191"/>
          <a:ext cx="7234718" cy="1487611"/>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that this form</a:t>
          </a:r>
          <a:r>
            <a:rPr lang="en-US" sz="1100" baseline="0"/>
            <a:t> is for estimated charges only.  Your invoice will be based on actual miles and actual time.  If you make an estimate for yourself that has the bus returning to the school at 1:00 pm, but then </a:t>
          </a:r>
          <a:r>
            <a:rPr lang="en-US" sz="1100" baseline="0">
              <a:solidFill>
                <a:schemeClr val="dk1"/>
              </a:solidFill>
              <a:latin typeface="+mn-lt"/>
              <a:ea typeface="+mn-ea"/>
              <a:cs typeface="+mn-cs"/>
            </a:rPr>
            <a:t>don't</a:t>
          </a:r>
          <a:r>
            <a:rPr lang="en-US" sz="1100" baseline="0"/>
            <a:t> return until 2:00 pm, your charges might be higher.  The same applies if we would have to detour due to road construction that we may or may not know about.  In addition, our department can cover parking charges if you need us to, but you will be invoiced for those charges as well.  If you are planning a trip to downtown Detroit (DIA, Science Center, etc.) there are often parking charges involved and the city has undertaken special measures for parking charges,so that charges can be applied to a credit card.  You can find out more about that at http://parkdetroit.us/ .  Please let our department know if you have any questions at ext.#1114 or 1143.  Thank you.</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tabSelected="1" zoomScale="89" zoomScaleNormal="89" workbookViewId="0">
      <selection activeCell="K6" sqref="K6"/>
    </sheetView>
  </sheetViews>
  <sheetFormatPr defaultRowHeight="15" x14ac:dyDescent="0.25"/>
  <cols>
    <col min="1" max="1" width="3.85546875" customWidth="1"/>
    <col min="2" max="2" width="5.7109375" customWidth="1"/>
    <col min="3" max="3" width="13.28515625" customWidth="1"/>
    <col min="4" max="4" width="16.28515625" customWidth="1"/>
    <col min="5" max="5" width="14.140625" customWidth="1"/>
    <col min="6" max="6" width="53" customWidth="1"/>
    <col min="7" max="7" width="5.28515625" customWidth="1"/>
    <col min="8" max="8" width="2.140625" customWidth="1"/>
    <col min="9" max="9" width="2.42578125" customWidth="1"/>
    <col min="15" max="15" width="11" customWidth="1"/>
  </cols>
  <sheetData>
    <row r="1" spans="1:9" x14ac:dyDescent="0.25">
      <c r="A1" s="3"/>
      <c r="B1" s="3"/>
      <c r="C1" s="3"/>
      <c r="D1" s="3"/>
      <c r="E1" s="3"/>
      <c r="F1" s="3"/>
      <c r="G1" s="3"/>
      <c r="H1" s="3"/>
      <c r="I1" s="3"/>
    </row>
    <row r="2" spans="1:9" ht="15.75" thickBot="1" x14ac:dyDescent="0.3">
      <c r="A2" s="3"/>
      <c r="B2" s="13"/>
      <c r="C2" s="49"/>
      <c r="D2" s="49"/>
      <c r="E2" s="49"/>
      <c r="F2" s="49"/>
      <c r="G2" s="13"/>
      <c r="H2" s="3"/>
      <c r="I2" s="3"/>
    </row>
    <row r="3" spans="1:9" ht="30.75" customHeight="1" thickBot="1" x14ac:dyDescent="0.3">
      <c r="A3" s="3"/>
      <c r="B3" s="13"/>
      <c r="C3" s="53" t="s">
        <v>35</v>
      </c>
      <c r="D3" s="54"/>
      <c r="E3" s="54"/>
      <c r="F3" s="55"/>
      <c r="G3" s="13"/>
      <c r="H3" s="3"/>
      <c r="I3" s="3"/>
    </row>
    <row r="4" spans="1:9" ht="19.5" x14ac:dyDescent="0.35">
      <c r="A4" s="3"/>
      <c r="B4" s="13"/>
      <c r="C4" s="50" t="s">
        <v>34</v>
      </c>
      <c r="D4" s="51"/>
      <c r="E4" s="51"/>
      <c r="F4" s="52"/>
      <c r="G4" s="13"/>
      <c r="H4" s="3"/>
      <c r="I4" s="3"/>
    </row>
    <row r="5" spans="1:9" ht="17.25" customHeight="1" x14ac:dyDescent="0.35">
      <c r="A5" s="3"/>
      <c r="B5" s="13"/>
      <c r="C5" s="44" t="s">
        <v>32</v>
      </c>
      <c r="D5" s="45"/>
      <c r="E5" s="45"/>
      <c r="F5" s="46"/>
      <c r="G5" s="13"/>
      <c r="H5" s="3"/>
      <c r="I5" s="3"/>
    </row>
    <row r="6" spans="1:9" ht="19.5" x14ac:dyDescent="0.4">
      <c r="A6" s="3"/>
      <c r="B6" s="13"/>
      <c r="C6" s="59" t="s">
        <v>0</v>
      </c>
      <c r="D6" s="60"/>
      <c r="E6" s="61"/>
      <c r="F6" s="62"/>
      <c r="G6" s="13"/>
      <c r="H6" s="3"/>
      <c r="I6" s="3"/>
    </row>
    <row r="7" spans="1:9" ht="15.75" thickBot="1" x14ac:dyDescent="0.3">
      <c r="A7" s="3"/>
      <c r="B7" s="16"/>
      <c r="C7" s="31" t="s">
        <v>20</v>
      </c>
      <c r="D7" s="32"/>
      <c r="E7" s="32"/>
      <c r="F7" s="32"/>
      <c r="G7" s="13"/>
      <c r="H7" s="3"/>
      <c r="I7" s="3"/>
    </row>
    <row r="8" spans="1:9" ht="15.75" thickBot="1" x14ac:dyDescent="0.3">
      <c r="A8" s="3"/>
      <c r="B8" s="16"/>
      <c r="C8" s="34" t="s">
        <v>2</v>
      </c>
      <c r="D8" s="35"/>
      <c r="E8" s="6">
        <v>0.25</v>
      </c>
      <c r="F8" s="22" t="s">
        <v>21</v>
      </c>
      <c r="G8" s="13"/>
      <c r="H8" s="3"/>
      <c r="I8" s="3"/>
    </row>
    <row r="9" spans="1:9" ht="15.75" thickBot="1" x14ac:dyDescent="0.3">
      <c r="A9" s="3"/>
      <c r="B9" s="13"/>
      <c r="C9" s="34" t="s">
        <v>1</v>
      </c>
      <c r="D9" s="35"/>
      <c r="E9" s="6">
        <v>0.25</v>
      </c>
      <c r="F9" s="1" t="s">
        <v>22</v>
      </c>
      <c r="G9" s="13"/>
      <c r="H9" s="15">
        <f>HOUR(E10)</f>
        <v>0</v>
      </c>
      <c r="I9" s="15">
        <f>MINUTE(E10)/60</f>
        <v>0</v>
      </c>
    </row>
    <row r="10" spans="1:9" ht="15.75" customHeight="1" x14ac:dyDescent="0.25">
      <c r="A10" s="3"/>
      <c r="B10" s="13"/>
      <c r="C10" s="34" t="s">
        <v>24</v>
      </c>
      <c r="D10" s="34"/>
      <c r="E10" s="7">
        <f>E9-E8</f>
        <v>0</v>
      </c>
      <c r="F10" s="2" t="s">
        <v>23</v>
      </c>
      <c r="G10" s="13"/>
      <c r="H10" s="20"/>
      <c r="I10" s="21">
        <f>H9+I9</f>
        <v>0</v>
      </c>
    </row>
    <row r="11" spans="1:9" ht="15.75" x14ac:dyDescent="0.25">
      <c r="A11" s="3"/>
      <c r="B11" s="13"/>
      <c r="C11" s="38" t="s">
        <v>26</v>
      </c>
      <c r="D11" s="39"/>
      <c r="E11" s="36">
        <f>IF(I10&lt;=3,100,IF(AND(I10&gt;3,I10&lt;=6),200,IF(I10&gt;6,(I10-6)*35 +200)))</f>
        <v>100</v>
      </c>
      <c r="F11" s="23" t="s">
        <v>25</v>
      </c>
      <c r="G11" s="13"/>
      <c r="H11" s="3"/>
      <c r="I11" s="14"/>
    </row>
    <row r="12" spans="1:9" ht="15.75" x14ac:dyDescent="0.25">
      <c r="A12" s="3"/>
      <c r="B12" s="13"/>
      <c r="C12" s="40"/>
      <c r="D12" s="41"/>
      <c r="E12" s="37"/>
      <c r="F12" s="24" t="s">
        <v>29</v>
      </c>
      <c r="G12" s="13"/>
      <c r="H12" s="3"/>
      <c r="I12" s="3"/>
    </row>
    <row r="13" spans="1:9" ht="18" x14ac:dyDescent="0.35">
      <c r="A13" s="3"/>
      <c r="B13" s="13"/>
      <c r="C13" s="28" t="s">
        <v>3</v>
      </c>
      <c r="D13" s="29"/>
      <c r="E13" s="29"/>
      <c r="F13" s="30"/>
      <c r="G13" s="18"/>
      <c r="H13" s="3"/>
      <c r="I13" s="3"/>
    </row>
    <row r="14" spans="1:9" ht="15.75" thickBot="1" x14ac:dyDescent="0.3">
      <c r="A14" s="3"/>
      <c r="B14" s="16"/>
      <c r="C14" s="31" t="s">
        <v>30</v>
      </c>
      <c r="D14" s="32"/>
      <c r="E14" s="33"/>
      <c r="F14" s="32"/>
      <c r="G14" s="17"/>
      <c r="H14" s="3"/>
      <c r="I14" s="3"/>
    </row>
    <row r="15" spans="1:9" ht="15.75" thickBot="1" x14ac:dyDescent="0.3">
      <c r="A15" s="3"/>
      <c r="B15" s="16"/>
      <c r="C15" s="56" t="s">
        <v>19</v>
      </c>
      <c r="D15" s="57"/>
      <c r="E15" s="8">
        <v>0</v>
      </c>
      <c r="F15" s="1" t="s">
        <v>33</v>
      </c>
      <c r="G15" s="17"/>
      <c r="H15" s="3"/>
      <c r="I15" s="3"/>
    </row>
    <row r="16" spans="1:9" x14ac:dyDescent="0.25">
      <c r="A16" s="3"/>
      <c r="B16" s="16"/>
      <c r="C16" s="34" t="s">
        <v>4</v>
      </c>
      <c r="D16" s="34"/>
      <c r="E16" s="9">
        <f>E15*2</f>
        <v>0</v>
      </c>
      <c r="F16" s="2" t="s">
        <v>18</v>
      </c>
      <c r="G16" s="17"/>
      <c r="H16" s="3"/>
      <c r="I16" s="3"/>
    </row>
    <row r="17" spans="1:9" ht="15.75" x14ac:dyDescent="0.25">
      <c r="A17" s="3"/>
      <c r="B17" s="16"/>
      <c r="C17" s="38" t="s">
        <v>11</v>
      </c>
      <c r="D17" s="39"/>
      <c r="E17" s="42">
        <f>IF(E16&gt;60,(E16-60)*2,0)</f>
        <v>0</v>
      </c>
      <c r="F17" s="25" t="s">
        <v>27</v>
      </c>
      <c r="G17" s="17"/>
      <c r="H17" s="3"/>
      <c r="I17" s="3"/>
    </row>
    <row r="18" spans="1:9" ht="15.75" x14ac:dyDescent="0.25">
      <c r="A18" s="3"/>
      <c r="B18" s="16"/>
      <c r="C18" s="40"/>
      <c r="D18" s="41"/>
      <c r="E18" s="43"/>
      <c r="F18" s="26" t="s">
        <v>28</v>
      </c>
      <c r="G18" s="17"/>
      <c r="H18" s="3"/>
      <c r="I18" s="3"/>
    </row>
    <row r="19" spans="1:9" ht="18" x14ac:dyDescent="0.35">
      <c r="A19" s="3"/>
      <c r="B19" s="16"/>
      <c r="C19" s="28" t="s">
        <v>5</v>
      </c>
      <c r="D19" s="29"/>
      <c r="E19" s="29"/>
      <c r="F19" s="30"/>
      <c r="G19" s="17"/>
      <c r="H19" s="3"/>
      <c r="I19" s="3"/>
    </row>
    <row r="20" spans="1:9" ht="15.75" thickBot="1" x14ac:dyDescent="0.3">
      <c r="A20" s="3"/>
      <c r="B20" s="16"/>
      <c r="C20" s="31" t="s">
        <v>6</v>
      </c>
      <c r="D20" s="32"/>
      <c r="E20" s="33"/>
      <c r="F20" s="32"/>
      <c r="G20" s="17"/>
      <c r="H20" s="3"/>
      <c r="I20" s="3"/>
    </row>
    <row r="21" spans="1:9" ht="15.75" thickBot="1" x14ac:dyDescent="0.3">
      <c r="A21" s="3"/>
      <c r="B21" s="16"/>
      <c r="C21" s="35" t="s">
        <v>7</v>
      </c>
      <c r="D21" s="58"/>
      <c r="E21" s="10">
        <v>0</v>
      </c>
      <c r="F21" s="1" t="s">
        <v>8</v>
      </c>
      <c r="G21" s="17"/>
      <c r="H21" s="3"/>
      <c r="I21" s="3"/>
    </row>
    <row r="22" spans="1:9" ht="15.75" thickBot="1" x14ac:dyDescent="0.3">
      <c r="A22" s="3"/>
      <c r="B22" s="16"/>
      <c r="C22" s="35" t="s">
        <v>9</v>
      </c>
      <c r="D22" s="58"/>
      <c r="E22" s="11">
        <v>0</v>
      </c>
      <c r="F22" s="1" t="s">
        <v>16</v>
      </c>
      <c r="G22" s="17"/>
      <c r="H22" s="3"/>
      <c r="I22" s="3"/>
    </row>
    <row r="23" spans="1:9" ht="18" x14ac:dyDescent="0.35">
      <c r="A23" s="3"/>
      <c r="B23" s="16"/>
      <c r="C23" s="28" t="s">
        <v>10</v>
      </c>
      <c r="D23" s="29"/>
      <c r="E23" s="29"/>
      <c r="F23" s="30"/>
      <c r="G23" s="17"/>
      <c r="H23" s="3"/>
      <c r="I23" s="3"/>
    </row>
    <row r="24" spans="1:9" x14ac:dyDescent="0.25">
      <c r="A24" s="3"/>
      <c r="B24" s="16"/>
      <c r="C24" s="47" t="s">
        <v>12</v>
      </c>
      <c r="D24" s="48"/>
      <c r="E24" s="12">
        <f>(E22+E17+E11)*E21</f>
        <v>0</v>
      </c>
      <c r="F24" s="27" t="s">
        <v>15</v>
      </c>
      <c r="G24" s="17"/>
      <c r="H24" s="3"/>
      <c r="I24" s="3"/>
    </row>
    <row r="25" spans="1:9" ht="23.25" customHeight="1" x14ac:dyDescent="0.25">
      <c r="A25" s="3"/>
      <c r="B25" s="16"/>
      <c r="C25" s="47" t="s">
        <v>13</v>
      </c>
      <c r="D25" s="48"/>
      <c r="E25" s="12">
        <f>E24*0.1</f>
        <v>0</v>
      </c>
      <c r="F25" s="27" t="s">
        <v>31</v>
      </c>
      <c r="G25" s="17"/>
      <c r="H25" s="3"/>
      <c r="I25" s="3"/>
    </row>
    <row r="26" spans="1:9" ht="24" customHeight="1" x14ac:dyDescent="0.3">
      <c r="A26" s="3"/>
      <c r="B26" s="13"/>
      <c r="C26" s="4" t="s">
        <v>14</v>
      </c>
      <c r="D26" s="4"/>
      <c r="E26" s="19">
        <f>SUM(E24:E25)</f>
        <v>0</v>
      </c>
      <c r="F26" s="5" t="s">
        <v>17</v>
      </c>
      <c r="G26" s="17"/>
      <c r="H26" s="3"/>
      <c r="I26" s="3"/>
    </row>
    <row r="27" spans="1:9" ht="7.5" customHeight="1" x14ac:dyDescent="0.25">
      <c r="A27" s="3"/>
      <c r="B27" s="17"/>
      <c r="C27" s="17"/>
      <c r="D27" s="17"/>
      <c r="E27" s="17"/>
      <c r="F27" s="17"/>
      <c r="G27" s="17"/>
      <c r="H27" s="3"/>
      <c r="I27" s="3"/>
    </row>
    <row r="28" spans="1:9" x14ac:dyDescent="0.25">
      <c r="A28" s="3"/>
      <c r="B28" s="3"/>
      <c r="C28" s="14"/>
      <c r="D28" s="14"/>
      <c r="E28" s="14"/>
      <c r="F28" s="3"/>
      <c r="G28" s="3"/>
      <c r="H28" s="3"/>
      <c r="I28" s="3"/>
    </row>
    <row r="29" spans="1:9" x14ac:dyDescent="0.25">
      <c r="A29" s="3"/>
      <c r="B29" s="3"/>
      <c r="C29" s="3"/>
      <c r="D29" s="3"/>
      <c r="E29" s="3"/>
      <c r="F29" s="3"/>
      <c r="G29" s="3"/>
      <c r="H29" s="3"/>
      <c r="I29" s="3"/>
    </row>
  </sheetData>
  <mergeCells count="24">
    <mergeCell ref="C5:F5"/>
    <mergeCell ref="C24:D24"/>
    <mergeCell ref="C25:D25"/>
    <mergeCell ref="C2:F2"/>
    <mergeCell ref="C4:F4"/>
    <mergeCell ref="C10:D10"/>
    <mergeCell ref="C3:F3"/>
    <mergeCell ref="C23:F23"/>
    <mergeCell ref="C15:D15"/>
    <mergeCell ref="C16:D16"/>
    <mergeCell ref="C21:D21"/>
    <mergeCell ref="C22:D22"/>
    <mergeCell ref="C6:F6"/>
    <mergeCell ref="C13:F13"/>
    <mergeCell ref="C14:F14"/>
    <mergeCell ref="C7:F7"/>
    <mergeCell ref="C19:F19"/>
    <mergeCell ref="C20:F20"/>
    <mergeCell ref="C8:D8"/>
    <mergeCell ref="C9:D9"/>
    <mergeCell ref="E11:E12"/>
    <mergeCell ref="C11:D12"/>
    <mergeCell ref="C17:D18"/>
    <mergeCell ref="E17:E18"/>
  </mergeCells>
  <pageMargins left="0.75" right="0.75" top="1" bottom="1"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file>

<file path=customXml/item3.xml><?xml version="1.0" encoding="utf-8"?>
<ct:contentTypeSchema xmlns:ct="http://schemas.microsoft.com/office/2006/metadata/contentType" xmlns:ma="http://schemas.microsoft.com/office/2006/metadata/properties/metaAttributes" ct:_="" ma:_="" ma:contentTypeName="TemplateFile" ma:contentTypeID="0x0101006EDDDB5EE6D98C44930B742096920B300400F5B6D36B3EF94B4E9A635CDF2A18F5B8" ma:contentTypeVersion="33" ma:contentTypeDescription="Create a new document." ma:contentTypeScope="" ma:versionID="37d3ec2b48d53e45b233ad8f52fe1b11"/>
</file>

<file path=customXml/itemProps1.xml><?xml version="1.0" encoding="utf-8"?>
<ds:datastoreItem xmlns:ds="http://schemas.openxmlformats.org/officeDocument/2006/customXml" ds:itemID="{F5FD4344-4A15-4230-86AA-29F02945F6BD}">
  <ds:schemaRefs>
    <ds:schemaRef ds:uri="http://schemas.microsoft.com/sharepoint/v3/contenttype/forms"/>
  </ds:schemaRefs>
</ds:datastoreItem>
</file>

<file path=customXml/itemProps2.xml><?xml version="1.0" encoding="utf-8"?>
<ds:datastoreItem xmlns:ds="http://schemas.openxmlformats.org/officeDocument/2006/customXml" ds:itemID="{A0DE1D15-C4B0-4560-9E07-DD247A204BE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6D06C81-F205-4F17-AEAC-641361B5ED7D}">
  <ds:schemaRefs>
    <ds:schemaRef ds:uri="http://schemas.microsoft.com/office/2006/metadata/contentType"/>
    <ds:schemaRef ds:uri="http://schemas.microsoft.com/office/2006/metadata/properties/metaAttribut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mgriffi</dc:creator>
  <cp:keywords/>
  <dc:description/>
  <cp:lastModifiedBy>Mark.Griffin</cp:lastModifiedBy>
  <dcterms:created xsi:type="dcterms:W3CDTF">2010-10-13T05:43:42Z</dcterms:created>
  <dcterms:modified xsi:type="dcterms:W3CDTF">2026-07-02T18:09:39Z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TC300040689990</vt:lpwstr>
  </property>
</Properties>
</file>